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63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3" i="1"/>
  <c r="F35" i="1"/>
  <c r="G35" i="1"/>
  <c r="D35" i="1"/>
  <c r="C35" i="1"/>
  <c r="C23" i="1"/>
  <c r="C24" i="1"/>
  <c r="C26" i="1"/>
  <c r="C27" i="1"/>
  <c r="C22" i="1"/>
  <c r="E35" i="1" l="1"/>
</calcChain>
</file>

<file path=xl/sharedStrings.xml><?xml version="1.0" encoding="utf-8"?>
<sst xmlns="http://schemas.openxmlformats.org/spreadsheetml/2006/main" count="128" uniqueCount="41">
  <si>
    <t>NAMA</t>
  </si>
  <si>
    <t>BM</t>
  </si>
  <si>
    <t>GBM</t>
  </si>
  <si>
    <t>BI</t>
  </si>
  <si>
    <t>GBI</t>
  </si>
  <si>
    <t>SC</t>
  </si>
  <si>
    <t>GSC</t>
  </si>
  <si>
    <t>MAT</t>
  </si>
  <si>
    <t>GMAT</t>
  </si>
  <si>
    <t>PAI</t>
  </si>
  <si>
    <t>GPAI</t>
  </si>
  <si>
    <t>JUMLAH</t>
  </si>
  <si>
    <t>MAT DIN BIN YUSOF</t>
  </si>
  <si>
    <t>A</t>
  </si>
  <si>
    <t>B</t>
  </si>
  <si>
    <t>MARKAH</t>
  </si>
  <si>
    <t>GRED</t>
  </si>
  <si>
    <t>ROHANI BINTI HAMAT</t>
  </si>
  <si>
    <t>C</t>
  </si>
  <si>
    <t>D</t>
  </si>
  <si>
    <t>E</t>
  </si>
  <si>
    <t>SITI NORFARIHA BINTI JUHARI</t>
  </si>
  <si>
    <t>NOR AIDA BINTI CHE SIDIK</t>
  </si>
  <si>
    <t>SITI THAHIRAH BINTI MUHAMAD SUKRI</t>
  </si>
  <si>
    <t>NUR INANI BINTI MOHAMAD ZUKI</t>
  </si>
  <si>
    <t>MUNHAFZAH BINTI MAT NORADIN</t>
  </si>
  <si>
    <t>MARIAM ANNILLA BINTI ABDULLAH</t>
  </si>
  <si>
    <t>NUR IZZATI AINA BINTI MUHAMAD ZAINI</t>
  </si>
  <si>
    <t>NUR IZZAH ADILA BINTI MUHAMMAD ZAINI</t>
  </si>
  <si>
    <t>NUR IMAN ALIA BINTI MUHAMMAD ZAINI</t>
  </si>
  <si>
    <t>MUHAMAD ZAIM AIMAN BIN MUHAMAD ZAINI</t>
  </si>
  <si>
    <t>NUR ZYA ZULAIKHA BINTI MUHAMAD ZAKI</t>
  </si>
  <si>
    <t>NURUL HAZIQAH BINTI HASBULLAH</t>
  </si>
  <si>
    <t>NUR IZZATI BINTI MUHAMAD HARIS</t>
  </si>
  <si>
    <t>MARKAH TERTINGGI</t>
  </si>
  <si>
    <t>MARKAH TERENDAH</t>
  </si>
  <si>
    <t>MARKAH PURATA</t>
  </si>
  <si>
    <t>SISIHAN PIAWAI</t>
  </si>
  <si>
    <t>TITIK TENGAH</t>
  </si>
  <si>
    <t>MOD</t>
  </si>
  <si>
    <t>KEDUDUKAN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</si>
</sst>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Analisis</a:t>
            </a:r>
            <a:r>
              <a:rPr lang="en-US" baseline="0"/>
              <a:t> Keputusan Peperiksaan Akhir Tahun 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0.19949074074074077"/>
          <c:w val="0.90286351706036749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Sheet1!$B$30</c:f>
              <c:strCache>
                <c:ptCount val="1"/>
                <c:pt idx="0">
                  <c:v>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Sheet1!$C$29:$G$29</c:f>
              <c:strCache>
                <c:ptCount val="5"/>
                <c:pt idx="0">
                  <c:v>BM</c:v>
                </c:pt>
                <c:pt idx="1">
                  <c:v>BI</c:v>
                </c:pt>
                <c:pt idx="2">
                  <c:v>SC</c:v>
                </c:pt>
                <c:pt idx="3">
                  <c:v>MAT</c:v>
                </c:pt>
                <c:pt idx="4">
                  <c:v>PAI</c:v>
                </c:pt>
              </c:strCache>
            </c:strRef>
          </c:cat>
          <c:val>
            <c:numRef>
              <c:f>Sheet1!$C$30:$G$30</c:f>
              <c:numCache>
                <c:formatCode>General</c:formatCode>
                <c:ptCount val="5"/>
                <c:pt idx="0">
                  <c:v>6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C-4855-8998-0A24300F8A68}"/>
            </c:ext>
          </c:extLst>
        </c:ser>
        <c:ser>
          <c:idx val="1"/>
          <c:order val="1"/>
          <c:tx>
            <c:strRef>
              <c:f>Sheet1!$B$31</c:f>
              <c:strCache>
                <c:ptCount val="1"/>
                <c:pt idx="0">
                  <c:v>B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Sheet1!$C$29:$G$29</c:f>
              <c:strCache>
                <c:ptCount val="5"/>
                <c:pt idx="0">
                  <c:v>BM</c:v>
                </c:pt>
                <c:pt idx="1">
                  <c:v>BI</c:v>
                </c:pt>
                <c:pt idx="2">
                  <c:v>SC</c:v>
                </c:pt>
                <c:pt idx="3">
                  <c:v>MAT</c:v>
                </c:pt>
                <c:pt idx="4">
                  <c:v>PAI</c:v>
                </c:pt>
              </c:strCache>
            </c:strRef>
          </c:cat>
          <c:val>
            <c:numRef>
              <c:f>Sheet1!$C$31:$G$31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DC-4855-8998-0A24300F8A68}"/>
            </c:ext>
          </c:extLst>
        </c:ser>
        <c:ser>
          <c:idx val="2"/>
          <c:order val="2"/>
          <c:tx>
            <c:strRef>
              <c:f>Sheet1!$B$32</c:f>
              <c:strCache>
                <c:ptCount val="1"/>
                <c:pt idx="0">
                  <c:v>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Sheet1!$C$29:$G$29</c:f>
              <c:strCache>
                <c:ptCount val="5"/>
                <c:pt idx="0">
                  <c:v>BM</c:v>
                </c:pt>
                <c:pt idx="1">
                  <c:v>BI</c:v>
                </c:pt>
                <c:pt idx="2">
                  <c:v>SC</c:v>
                </c:pt>
                <c:pt idx="3">
                  <c:v>MAT</c:v>
                </c:pt>
                <c:pt idx="4">
                  <c:v>PAI</c:v>
                </c:pt>
              </c:strCache>
            </c:strRef>
          </c:cat>
          <c:val>
            <c:numRef>
              <c:f>Sheet1!$C$32:$G$32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8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DC-4855-8998-0A24300F8A68}"/>
            </c:ext>
          </c:extLst>
        </c:ser>
        <c:ser>
          <c:idx val="3"/>
          <c:order val="3"/>
          <c:tx>
            <c:strRef>
              <c:f>Sheet1!$B$33</c:f>
              <c:strCache>
                <c:ptCount val="1"/>
                <c:pt idx="0">
                  <c:v>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Sheet1!$C$29:$G$29</c:f>
              <c:strCache>
                <c:ptCount val="5"/>
                <c:pt idx="0">
                  <c:v>BM</c:v>
                </c:pt>
                <c:pt idx="1">
                  <c:v>BI</c:v>
                </c:pt>
                <c:pt idx="2">
                  <c:v>SC</c:v>
                </c:pt>
                <c:pt idx="3">
                  <c:v>MAT</c:v>
                </c:pt>
                <c:pt idx="4">
                  <c:v>PAI</c:v>
                </c:pt>
              </c:strCache>
            </c:strRef>
          </c:cat>
          <c:val>
            <c:numRef>
              <c:f>Sheet1!$C$33:$G$33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DC-4855-8998-0A24300F8A68}"/>
            </c:ext>
          </c:extLst>
        </c:ser>
        <c:ser>
          <c:idx val="4"/>
          <c:order val="4"/>
          <c:tx>
            <c:strRef>
              <c:f>Sheet1!$B$34</c:f>
              <c:strCache>
                <c:ptCount val="1"/>
                <c:pt idx="0">
                  <c:v>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Sheet1!$C$29:$G$29</c:f>
              <c:strCache>
                <c:ptCount val="5"/>
                <c:pt idx="0">
                  <c:v>BM</c:v>
                </c:pt>
                <c:pt idx="1">
                  <c:v>BI</c:v>
                </c:pt>
                <c:pt idx="2">
                  <c:v>SC</c:v>
                </c:pt>
                <c:pt idx="3">
                  <c:v>MAT</c:v>
                </c:pt>
                <c:pt idx="4">
                  <c:v>PAI</c:v>
                </c:pt>
              </c:strCache>
            </c:strRef>
          </c:cat>
          <c:val>
            <c:numRef>
              <c:f>Sheet1!$C$34:$G$34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DC-4855-8998-0A24300F8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42230991"/>
        <c:axId val="1242236399"/>
      </c:barChart>
      <c:catAx>
        <c:axId val="1242230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236399"/>
        <c:crosses val="autoZero"/>
        <c:auto val="1"/>
        <c:lblAlgn val="ctr"/>
        <c:lblOffset val="100"/>
        <c:noMultiLvlLbl val="0"/>
      </c:catAx>
      <c:valAx>
        <c:axId val="1242236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230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161925</xdr:rowOff>
    </xdr:from>
    <xdr:to>
      <xdr:col>14</xdr:col>
      <xdr:colOff>142875</xdr:colOff>
      <xdr:row>28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35"/>
  <sheetViews>
    <sheetView tabSelected="1" topLeftCell="A19" workbookViewId="0">
      <selection activeCell="B29" sqref="B29:G34"/>
    </sheetView>
  </sheetViews>
  <sheetFormatPr defaultRowHeight="15" x14ac:dyDescent="0.25"/>
  <cols>
    <col min="1" max="1" width="15.140625" customWidth="1"/>
    <col min="2" max="2" width="48.85546875" customWidth="1"/>
    <col min="3" max="3" width="19.7109375" customWidth="1"/>
  </cols>
  <sheetData>
    <row r="5" spans="1:16" x14ac:dyDescent="0.25">
      <c r="A5" t="s">
        <v>40</v>
      </c>
      <c r="B5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/>
      <c r="O5" s="1"/>
    </row>
    <row r="6" spans="1:16" x14ac:dyDescent="0.25">
      <c r="A6" s="1">
        <v>1</v>
      </c>
      <c r="B6" t="s">
        <v>12</v>
      </c>
      <c r="C6" s="1">
        <v>89</v>
      </c>
      <c r="D6" s="1" t="s">
        <v>13</v>
      </c>
      <c r="E6" s="1">
        <v>98</v>
      </c>
      <c r="F6" s="1" t="s">
        <v>13</v>
      </c>
      <c r="G6" s="1">
        <v>97</v>
      </c>
      <c r="H6" s="1" t="s">
        <v>13</v>
      </c>
      <c r="I6" s="1">
        <v>76</v>
      </c>
      <c r="J6" s="1" t="s">
        <v>14</v>
      </c>
      <c r="K6" s="1">
        <v>90</v>
      </c>
      <c r="L6" s="1" t="s">
        <v>13</v>
      </c>
      <c r="M6" s="1">
        <v>417</v>
      </c>
      <c r="N6" s="1"/>
      <c r="O6" s="1" t="s">
        <v>15</v>
      </c>
      <c r="P6" s="1" t="s">
        <v>16</v>
      </c>
    </row>
    <row r="7" spans="1:16" x14ac:dyDescent="0.25">
      <c r="A7" s="1">
        <v>2</v>
      </c>
      <c r="B7" t="s">
        <v>22</v>
      </c>
      <c r="C7" s="1">
        <v>98</v>
      </c>
      <c r="D7" s="1" t="s">
        <v>13</v>
      </c>
      <c r="E7" s="1">
        <v>87</v>
      </c>
      <c r="F7" s="1" t="s">
        <v>13</v>
      </c>
      <c r="G7" s="1">
        <v>56</v>
      </c>
      <c r="H7" s="1" t="s">
        <v>18</v>
      </c>
      <c r="I7" s="1">
        <v>76</v>
      </c>
      <c r="J7" s="1" t="s">
        <v>14</v>
      </c>
      <c r="K7" s="1">
        <v>78</v>
      </c>
      <c r="L7" s="1" t="s">
        <v>14</v>
      </c>
      <c r="M7" s="1">
        <v>395</v>
      </c>
      <c r="N7" s="1"/>
      <c r="O7" s="1">
        <v>0</v>
      </c>
      <c r="P7" s="1" t="s">
        <v>20</v>
      </c>
    </row>
    <row r="8" spans="1:16" x14ac:dyDescent="0.25">
      <c r="A8" s="1">
        <v>3</v>
      </c>
      <c r="B8" t="s">
        <v>27</v>
      </c>
      <c r="C8" s="1">
        <v>90</v>
      </c>
      <c r="D8" s="1" t="s">
        <v>13</v>
      </c>
      <c r="E8" s="1">
        <v>56</v>
      </c>
      <c r="F8" s="1" t="s">
        <v>18</v>
      </c>
      <c r="G8" s="1">
        <v>56</v>
      </c>
      <c r="H8" s="1" t="s">
        <v>18</v>
      </c>
      <c r="I8" s="1">
        <v>87</v>
      </c>
      <c r="J8" s="1" t="s">
        <v>13</v>
      </c>
      <c r="K8" s="1">
        <v>98</v>
      </c>
      <c r="L8" s="1" t="s">
        <v>13</v>
      </c>
      <c r="M8" s="1">
        <v>387</v>
      </c>
      <c r="N8" s="1"/>
      <c r="O8" s="1">
        <v>40</v>
      </c>
      <c r="P8" s="1" t="s">
        <v>19</v>
      </c>
    </row>
    <row r="9" spans="1:16" x14ac:dyDescent="0.25">
      <c r="A9" s="1">
        <v>4</v>
      </c>
      <c r="B9" t="s">
        <v>32</v>
      </c>
      <c r="C9" s="1">
        <v>98</v>
      </c>
      <c r="D9" s="1" t="s">
        <v>13</v>
      </c>
      <c r="E9" s="1">
        <v>76</v>
      </c>
      <c r="F9" s="1" t="s">
        <v>14</v>
      </c>
      <c r="G9" s="1">
        <v>56</v>
      </c>
      <c r="H9" s="1" t="s">
        <v>18</v>
      </c>
      <c r="I9" s="1">
        <v>56</v>
      </c>
      <c r="J9" s="1" t="s">
        <v>18</v>
      </c>
      <c r="K9" s="1">
        <v>98</v>
      </c>
      <c r="L9" s="1" t="s">
        <v>13</v>
      </c>
      <c r="M9" s="1">
        <v>384</v>
      </c>
      <c r="N9" s="1"/>
      <c r="O9" s="1">
        <v>50</v>
      </c>
      <c r="P9" s="1" t="s">
        <v>18</v>
      </c>
    </row>
    <row r="10" spans="1:16" x14ac:dyDescent="0.25">
      <c r="A10" s="1">
        <v>5</v>
      </c>
      <c r="B10" t="s">
        <v>30</v>
      </c>
      <c r="C10" s="1">
        <v>76</v>
      </c>
      <c r="D10" s="1" t="s">
        <v>14</v>
      </c>
      <c r="E10" s="1">
        <v>34</v>
      </c>
      <c r="F10" s="1" t="s">
        <v>20</v>
      </c>
      <c r="G10" s="1">
        <v>78</v>
      </c>
      <c r="H10" s="1" t="s">
        <v>14</v>
      </c>
      <c r="I10" s="1">
        <v>87</v>
      </c>
      <c r="J10" s="1" t="s">
        <v>13</v>
      </c>
      <c r="K10" s="1">
        <v>98</v>
      </c>
      <c r="L10" s="1" t="s">
        <v>13</v>
      </c>
      <c r="M10" s="1">
        <v>373</v>
      </c>
      <c r="N10" s="1"/>
      <c r="O10" s="1">
        <v>70</v>
      </c>
      <c r="P10" s="1" t="s">
        <v>14</v>
      </c>
    </row>
    <row r="11" spans="1:16" x14ac:dyDescent="0.25">
      <c r="A11" s="1">
        <v>6</v>
      </c>
      <c r="B11" t="s">
        <v>28</v>
      </c>
      <c r="C11" s="1">
        <v>64</v>
      </c>
      <c r="D11" s="1" t="s">
        <v>18</v>
      </c>
      <c r="E11" s="1">
        <v>56</v>
      </c>
      <c r="F11" s="1" t="s">
        <v>18</v>
      </c>
      <c r="G11" s="1">
        <v>56</v>
      </c>
      <c r="H11" s="1" t="s">
        <v>18</v>
      </c>
      <c r="I11" s="1">
        <v>97</v>
      </c>
      <c r="J11" s="1" t="s">
        <v>13</v>
      </c>
      <c r="K11" s="1">
        <v>97</v>
      </c>
      <c r="L11" s="1" t="s">
        <v>13</v>
      </c>
      <c r="M11" s="1">
        <v>370</v>
      </c>
      <c r="N11" s="1"/>
      <c r="O11" s="1">
        <v>80</v>
      </c>
      <c r="P11" s="1" t="s">
        <v>13</v>
      </c>
    </row>
    <row r="12" spans="1:16" x14ac:dyDescent="0.25">
      <c r="A12" s="1">
        <v>7</v>
      </c>
      <c r="B12" t="s">
        <v>21</v>
      </c>
      <c r="C12" s="1">
        <v>57</v>
      </c>
      <c r="D12" s="1" t="s">
        <v>18</v>
      </c>
      <c r="E12" s="1">
        <v>97</v>
      </c>
      <c r="F12" s="1" t="s">
        <v>13</v>
      </c>
      <c r="G12" s="1">
        <v>56</v>
      </c>
      <c r="H12" s="1" t="s">
        <v>18</v>
      </c>
      <c r="I12" s="1">
        <v>56</v>
      </c>
      <c r="J12" s="1" t="s">
        <v>18</v>
      </c>
      <c r="K12" s="1">
        <v>98</v>
      </c>
      <c r="L12" s="1" t="s">
        <v>13</v>
      </c>
      <c r="M12" s="1">
        <v>364</v>
      </c>
      <c r="N12" s="1"/>
      <c r="O12" s="1"/>
    </row>
    <row r="13" spans="1:16" x14ac:dyDescent="0.25">
      <c r="A13" s="1">
        <v>8</v>
      </c>
      <c r="B13" t="s">
        <v>26</v>
      </c>
      <c r="C13" s="1">
        <v>98</v>
      </c>
      <c r="D13" s="1" t="s">
        <v>13</v>
      </c>
      <c r="E13" s="1">
        <v>76</v>
      </c>
      <c r="F13" s="1" t="s">
        <v>14</v>
      </c>
      <c r="G13" s="1">
        <v>34</v>
      </c>
      <c r="H13" s="1" t="s">
        <v>20</v>
      </c>
      <c r="I13" s="1">
        <v>36</v>
      </c>
      <c r="J13" s="1" t="s">
        <v>20</v>
      </c>
      <c r="K13" s="1">
        <v>90</v>
      </c>
      <c r="L13" s="1" t="s">
        <v>13</v>
      </c>
      <c r="M13" s="1">
        <v>334</v>
      </c>
      <c r="N13" s="1"/>
      <c r="O13" s="1"/>
    </row>
    <row r="14" spans="1:16" x14ac:dyDescent="0.25">
      <c r="A14" s="1">
        <v>9</v>
      </c>
      <c r="B14" t="s">
        <v>31</v>
      </c>
      <c r="C14" s="1">
        <v>34</v>
      </c>
      <c r="D14" s="1" t="s">
        <v>20</v>
      </c>
      <c r="E14" s="1">
        <v>35</v>
      </c>
      <c r="F14" s="1" t="s">
        <v>20</v>
      </c>
      <c r="G14" s="1">
        <v>89</v>
      </c>
      <c r="H14" s="1" t="s">
        <v>13</v>
      </c>
      <c r="I14" s="1">
        <v>98</v>
      </c>
      <c r="J14" s="1" t="s">
        <v>13</v>
      </c>
      <c r="K14" s="1">
        <v>76</v>
      </c>
      <c r="L14" s="1" t="s">
        <v>14</v>
      </c>
      <c r="M14" s="1">
        <v>332</v>
      </c>
      <c r="N14" s="1"/>
      <c r="O14" s="1"/>
    </row>
    <row r="15" spans="1:16" x14ac:dyDescent="0.25">
      <c r="A15" s="1">
        <v>10</v>
      </c>
      <c r="B15" t="s">
        <v>17</v>
      </c>
      <c r="C15" s="1">
        <v>56</v>
      </c>
      <c r="D15" s="1" t="s">
        <v>18</v>
      </c>
      <c r="E15" s="1">
        <v>45</v>
      </c>
      <c r="F15" s="1" t="s">
        <v>19</v>
      </c>
      <c r="G15" s="1">
        <v>67</v>
      </c>
      <c r="H15" s="1" t="s">
        <v>18</v>
      </c>
      <c r="I15" s="1">
        <v>67</v>
      </c>
      <c r="J15" s="1" t="s">
        <v>18</v>
      </c>
      <c r="K15" s="1">
        <v>89</v>
      </c>
      <c r="L15" s="1" t="s">
        <v>13</v>
      </c>
      <c r="M15" s="1">
        <v>324</v>
      </c>
      <c r="N15" s="1"/>
      <c r="O15" s="1"/>
    </row>
    <row r="16" spans="1:16" x14ac:dyDescent="0.25">
      <c r="A16" s="1">
        <v>11</v>
      </c>
      <c r="B16" t="s">
        <v>24</v>
      </c>
      <c r="C16" s="1">
        <v>67</v>
      </c>
      <c r="D16" s="1" t="s">
        <v>18</v>
      </c>
      <c r="E16" s="1">
        <v>45</v>
      </c>
      <c r="F16" s="1" t="s">
        <v>19</v>
      </c>
      <c r="G16" s="1">
        <v>89</v>
      </c>
      <c r="H16" s="1" t="s">
        <v>13</v>
      </c>
      <c r="I16" s="1">
        <v>45</v>
      </c>
      <c r="J16" s="1" t="s">
        <v>19</v>
      </c>
      <c r="K16" s="1">
        <v>78</v>
      </c>
      <c r="L16" s="1" t="s">
        <v>14</v>
      </c>
      <c r="M16" s="1">
        <v>324</v>
      </c>
      <c r="N16" s="1"/>
      <c r="O16" s="1"/>
    </row>
    <row r="17" spans="1:15" x14ac:dyDescent="0.25">
      <c r="A17" s="1">
        <v>12</v>
      </c>
      <c r="B17" t="s">
        <v>29</v>
      </c>
      <c r="C17" s="1">
        <v>56</v>
      </c>
      <c r="D17" s="1" t="s">
        <v>18</v>
      </c>
      <c r="E17" s="1">
        <v>34</v>
      </c>
      <c r="F17" s="1" t="s">
        <v>20</v>
      </c>
      <c r="G17" s="1">
        <v>98</v>
      </c>
      <c r="H17" s="1" t="s">
        <v>13</v>
      </c>
      <c r="I17" s="1">
        <v>56</v>
      </c>
      <c r="J17" s="1" t="s">
        <v>18</v>
      </c>
      <c r="K17" s="1">
        <v>76</v>
      </c>
      <c r="L17" s="1" t="s">
        <v>14</v>
      </c>
      <c r="M17" s="1">
        <v>320</v>
      </c>
      <c r="N17" s="1"/>
      <c r="O17" s="1"/>
    </row>
    <row r="18" spans="1:15" x14ac:dyDescent="0.25">
      <c r="A18" s="1">
        <v>13</v>
      </c>
      <c r="B18" t="s">
        <v>33</v>
      </c>
      <c r="C18" s="1">
        <v>89</v>
      </c>
      <c r="D18" s="1" t="s">
        <v>13</v>
      </c>
      <c r="E18" s="1">
        <v>56</v>
      </c>
      <c r="F18" s="1" t="s">
        <v>18</v>
      </c>
      <c r="G18" s="1">
        <v>56</v>
      </c>
      <c r="H18" s="1" t="s">
        <v>18</v>
      </c>
      <c r="I18" s="1">
        <v>45</v>
      </c>
      <c r="J18" s="1" t="s">
        <v>19</v>
      </c>
      <c r="K18" s="1">
        <v>56</v>
      </c>
      <c r="L18" s="1" t="s">
        <v>18</v>
      </c>
      <c r="M18" s="1">
        <v>302</v>
      </c>
      <c r="N18" s="1"/>
      <c r="O18" s="1"/>
    </row>
    <row r="19" spans="1:15" x14ac:dyDescent="0.25">
      <c r="A19" s="1">
        <v>14</v>
      </c>
      <c r="B19" t="s">
        <v>23</v>
      </c>
      <c r="C19" s="1">
        <v>34</v>
      </c>
      <c r="D19" s="1" t="s">
        <v>20</v>
      </c>
      <c r="E19" s="1">
        <v>56</v>
      </c>
      <c r="F19" s="1" t="s">
        <v>18</v>
      </c>
      <c r="G19" s="1">
        <v>56</v>
      </c>
      <c r="H19" s="1" t="s">
        <v>18</v>
      </c>
      <c r="I19" s="1">
        <v>56</v>
      </c>
      <c r="J19" s="1" t="s">
        <v>18</v>
      </c>
      <c r="K19" s="1">
        <v>98</v>
      </c>
      <c r="L19" s="1" t="s">
        <v>13</v>
      </c>
      <c r="M19" s="1">
        <v>300</v>
      </c>
      <c r="N19" s="1"/>
      <c r="O19" s="1"/>
    </row>
    <row r="20" spans="1:15" x14ac:dyDescent="0.25">
      <c r="A20" s="1">
        <v>15</v>
      </c>
      <c r="B20" t="s">
        <v>25</v>
      </c>
      <c r="C20" s="1">
        <v>23</v>
      </c>
      <c r="D20" s="1" t="s">
        <v>20</v>
      </c>
      <c r="E20" s="1">
        <v>34</v>
      </c>
      <c r="F20" s="1" t="s">
        <v>20</v>
      </c>
      <c r="G20" s="1">
        <v>87</v>
      </c>
      <c r="H20" s="1" t="s">
        <v>13</v>
      </c>
      <c r="I20" s="1">
        <v>45</v>
      </c>
      <c r="J20" s="1" t="s">
        <v>19</v>
      </c>
      <c r="K20" s="1">
        <v>79</v>
      </c>
      <c r="L20" s="1" t="s">
        <v>14</v>
      </c>
      <c r="M20" s="1">
        <v>268</v>
      </c>
      <c r="N20" s="1"/>
      <c r="O20" s="1"/>
    </row>
    <row r="22" spans="1:15" x14ac:dyDescent="0.25">
      <c r="B22" t="s">
        <v>34</v>
      </c>
      <c r="C22" s="1">
        <f>MAX(C6:C20)</f>
        <v>98</v>
      </c>
      <c r="E22" s="1">
        <v>98</v>
      </c>
      <c r="G22" s="1">
        <v>98</v>
      </c>
      <c r="I22" s="1">
        <v>98</v>
      </c>
      <c r="K22" s="1">
        <v>98</v>
      </c>
      <c r="M22" s="1">
        <v>417</v>
      </c>
    </row>
    <row r="23" spans="1:15" x14ac:dyDescent="0.25">
      <c r="B23" t="s">
        <v>35</v>
      </c>
      <c r="C23" s="1">
        <f>MIN(C6:C19)</f>
        <v>34</v>
      </c>
      <c r="E23" s="1">
        <v>34</v>
      </c>
      <c r="G23" s="1">
        <v>34</v>
      </c>
      <c r="I23" s="1">
        <v>36</v>
      </c>
      <c r="K23" s="1">
        <v>56</v>
      </c>
      <c r="M23" s="1">
        <v>268</v>
      </c>
    </row>
    <row r="24" spans="1:15" x14ac:dyDescent="0.25">
      <c r="B24" t="s">
        <v>36</v>
      </c>
      <c r="C24" s="1">
        <f>AVERAGE(C6:C20)</f>
        <v>68.599999999999994</v>
      </c>
      <c r="E24" s="1">
        <v>59</v>
      </c>
      <c r="G24" s="1">
        <v>68.73</v>
      </c>
      <c r="I24" s="1">
        <v>65.53</v>
      </c>
      <c r="K24" s="1">
        <v>86.6</v>
      </c>
      <c r="M24" s="1">
        <v>346.27</v>
      </c>
    </row>
    <row r="25" spans="1:15" x14ac:dyDescent="0.25">
      <c r="B25" t="s">
        <v>37</v>
      </c>
      <c r="C25" s="1">
        <v>37.799999999999997</v>
      </c>
      <c r="E25" s="1">
        <v>22.69</v>
      </c>
      <c r="G25" s="1">
        <v>19.350000000000001</v>
      </c>
      <c r="I25" s="1">
        <v>20.16</v>
      </c>
      <c r="K25" s="1">
        <v>12.4</v>
      </c>
      <c r="M25" s="1">
        <v>41.67</v>
      </c>
    </row>
    <row r="26" spans="1:15" x14ac:dyDescent="0.25">
      <c r="B26" t="s">
        <v>38</v>
      </c>
      <c r="C26" s="1">
        <f>MEDIAN(C6:C20)</f>
        <v>67</v>
      </c>
      <c r="E26" s="1">
        <v>56</v>
      </c>
      <c r="G26" s="1">
        <v>56</v>
      </c>
      <c r="I26" s="1">
        <v>56</v>
      </c>
      <c r="K26" s="1">
        <v>90</v>
      </c>
      <c r="M26" s="1">
        <v>334</v>
      </c>
    </row>
    <row r="27" spans="1:15" x14ac:dyDescent="0.25">
      <c r="B27" t="s">
        <v>39</v>
      </c>
      <c r="C27" s="1">
        <f>MODE(C6:C20)</f>
        <v>98</v>
      </c>
      <c r="E27" s="1">
        <v>56</v>
      </c>
      <c r="G27" s="1">
        <v>56</v>
      </c>
      <c r="I27" s="1">
        <v>56</v>
      </c>
      <c r="K27" s="1">
        <v>98</v>
      </c>
      <c r="M27" s="1">
        <v>324</v>
      </c>
    </row>
    <row r="29" spans="1:15" x14ac:dyDescent="0.25">
      <c r="B29" s="1" t="s">
        <v>16</v>
      </c>
      <c r="C29" s="1" t="s">
        <v>1</v>
      </c>
      <c r="D29" s="1" t="s">
        <v>3</v>
      </c>
      <c r="E29" s="1" t="s">
        <v>5</v>
      </c>
      <c r="F29" s="1" t="s">
        <v>7</v>
      </c>
      <c r="G29" s="1" t="s">
        <v>9</v>
      </c>
    </row>
    <row r="30" spans="1:15" x14ac:dyDescent="0.25">
      <c r="B30" s="1" t="s">
        <v>13</v>
      </c>
      <c r="C30" s="1">
        <v>6</v>
      </c>
      <c r="D30" s="1">
        <v>3</v>
      </c>
      <c r="E30" s="1">
        <v>5</v>
      </c>
      <c r="F30" s="1">
        <v>4</v>
      </c>
      <c r="G30" s="1">
        <v>9</v>
      </c>
    </row>
    <row r="31" spans="1:15" x14ac:dyDescent="0.25">
      <c r="B31" s="1" t="s">
        <v>14</v>
      </c>
      <c r="C31" s="1">
        <v>1</v>
      </c>
      <c r="D31" s="1">
        <v>2</v>
      </c>
      <c r="E31" s="1">
        <f t="shared" ref="E31:E34" si="0">COUNTIF(D7:D21,B31)</f>
        <v>1</v>
      </c>
      <c r="F31" s="1">
        <v>2</v>
      </c>
      <c r="G31" s="1">
        <v>5</v>
      </c>
    </row>
    <row r="32" spans="1:15" x14ac:dyDescent="0.25">
      <c r="B32" s="1" t="s">
        <v>18</v>
      </c>
      <c r="C32" s="1">
        <v>5</v>
      </c>
      <c r="D32" s="1">
        <v>4</v>
      </c>
      <c r="E32" s="1">
        <v>8</v>
      </c>
      <c r="F32" s="1">
        <v>5</v>
      </c>
      <c r="G32" s="1">
        <v>1</v>
      </c>
    </row>
    <row r="33" spans="2:7" x14ac:dyDescent="0.25">
      <c r="B33" s="1" t="s">
        <v>19</v>
      </c>
      <c r="C33" s="1">
        <v>0</v>
      </c>
      <c r="D33" s="1">
        <v>2</v>
      </c>
      <c r="E33" s="1">
        <f t="shared" si="0"/>
        <v>0</v>
      </c>
      <c r="F33" s="1">
        <v>3</v>
      </c>
      <c r="G33" s="1">
        <v>0</v>
      </c>
    </row>
    <row r="34" spans="2:7" x14ac:dyDescent="0.25">
      <c r="B34" s="1" t="s">
        <v>20</v>
      </c>
      <c r="C34" s="1">
        <v>3</v>
      </c>
      <c r="D34" s="1">
        <v>4</v>
      </c>
      <c r="E34" s="1">
        <v>1</v>
      </c>
      <c r="F34" s="1">
        <v>1</v>
      </c>
      <c r="G34" s="1">
        <v>0</v>
      </c>
    </row>
    <row r="35" spans="2:7" x14ac:dyDescent="0.25">
      <c r="B35" s="1" t="s">
        <v>11</v>
      </c>
      <c r="C35" s="1">
        <f>SUM(C30:C34)</f>
        <v>15</v>
      </c>
      <c r="D35">
        <f>SUM(D30:D34)</f>
        <v>15</v>
      </c>
      <c r="E35">
        <f>SUM(E30:E34)</f>
        <v>15</v>
      </c>
      <c r="F35">
        <f>SUM(F30:F34)</f>
        <v>15</v>
      </c>
      <c r="G35" s="1">
        <f>SUM(G30:G34)</f>
        <v>15</v>
      </c>
    </row>
  </sheetData>
  <sortState ref="B6:M20">
    <sortCondition descending="1" ref="M6:M20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P22" sqref="P2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2015-12-27T08:12:47Z</dcterms:created>
  <dcterms:modified xsi:type="dcterms:W3CDTF">2015-12-27T11:03:31Z</dcterms:modified>
</cp:coreProperties>
</file>